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4" sheetId="4" r:id="rId1"/>
    <sheet name="Sheet1" sheetId="1" r:id="rId2"/>
    <sheet name="Sheet2" sheetId="2" r:id="rId3"/>
    <sheet name="Sheet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<sst xmlns="http://schemas.openxmlformats.org/spreadsheetml/2006/main" count="171" uniqueCount="66">
  <si>
    <t>2026年福建省泉州体育学校公开招聘编制内新任教师面试及综合成绩情况表</t>
  </si>
  <si>
    <t>招聘岗位</t>
  </si>
  <si>
    <t>拟招聘
人数</t>
  </si>
  <si>
    <t>准考证号</t>
  </si>
  <si>
    <t>姓名</t>
  </si>
  <si>
    <t>笔试成绩</t>
  </si>
  <si>
    <t>加分</t>
  </si>
  <si>
    <t>位次</t>
  </si>
  <si>
    <t>面试成绩</t>
  </si>
  <si>
    <t>综合成绩</t>
  </si>
  <si>
    <t>总排名</t>
  </si>
  <si>
    <t>备注</t>
  </si>
  <si>
    <t>笔试40%折算</t>
  </si>
  <si>
    <t>面试60%折算</t>
  </si>
  <si>
    <t>总分</t>
  </si>
  <si>
    <t>中学数学</t>
  </si>
  <si>
    <t>653226106976</t>
  </si>
  <si>
    <t>陈少敏</t>
  </si>
  <si>
    <t>653226108199</t>
  </si>
  <si>
    <t>杨蔚泓</t>
  </si>
  <si>
    <t>进入体检环节</t>
  </si>
  <si>
    <t>653226107427</t>
  </si>
  <si>
    <t>龚宝怡</t>
  </si>
  <si>
    <t>653226107284</t>
  </si>
  <si>
    <t>樊若晨</t>
  </si>
  <si>
    <t>653226107374</t>
  </si>
  <si>
    <t>吴  娜</t>
  </si>
  <si>
    <t>653226108207</t>
  </si>
  <si>
    <t>李  音</t>
  </si>
  <si>
    <t>中学英语</t>
  </si>
  <si>
    <t>653326110012</t>
  </si>
  <si>
    <t>吴佳芳</t>
  </si>
  <si>
    <t>653326110964</t>
  </si>
  <si>
    <t>徐欢迎</t>
  </si>
  <si>
    <t>653326110936</t>
  </si>
  <si>
    <t>郭美爱</t>
  </si>
  <si>
    <t>中学生物</t>
  </si>
  <si>
    <t>653626112747</t>
  </si>
  <si>
    <t>沈晓敏</t>
  </si>
  <si>
    <t>653626113042</t>
  </si>
  <si>
    <t>戴绵绵</t>
  </si>
  <si>
    <t>653626112627</t>
  </si>
  <si>
    <t>邓燕梅</t>
  </si>
  <si>
    <t>中学历史</t>
  </si>
  <si>
    <t>653826114113</t>
  </si>
  <si>
    <t>郭梓煊</t>
  </si>
  <si>
    <t>653826114137</t>
  </si>
  <si>
    <t>曾煌红</t>
  </si>
  <si>
    <t>653826114128</t>
  </si>
  <si>
    <t>洪静敏</t>
  </si>
  <si>
    <t>653826114053</t>
  </si>
  <si>
    <t>杨祖儿</t>
  </si>
  <si>
    <t>653826114556</t>
  </si>
  <si>
    <t>林明远</t>
  </si>
  <si>
    <t>653826114569</t>
  </si>
  <si>
    <t>林诗铭</t>
  </si>
  <si>
    <t>中学地理</t>
  </si>
  <si>
    <t>653926115272</t>
  </si>
  <si>
    <t>陆春燕</t>
  </si>
  <si>
    <t>653926115114</t>
  </si>
  <si>
    <t>郑洋洋</t>
  </si>
  <si>
    <t>653926115207</t>
  </si>
  <si>
    <t>戴芃菲</t>
  </si>
  <si>
    <t>龚雪怡</t>
  </si>
  <si>
    <t>吴娜</t>
  </si>
  <si>
    <t>李音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</si>
</sst>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name val="Arial"/>
      <charset val="0"/>
    </font>
    <font>
      <sz val="11"/>
      <name val="宋体"/>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theme="8" tint="0.6"/>
        <bgColor indexed="64"/>
      </patternFill>
    </fill>
    <fill>
      <patternFill patternType="solid">
        <fgColor theme="5" tint="0.8"/>
        <bgColor indexed="64"/>
      </patternFill>
    </fill>
    <fill>
      <patternFill patternType="solid">
        <fgColor theme="0" tint="-0.1"/>
        <bgColor indexed="64"/>
      </patternFill>
    </fill>
    <fill>
      <patternFill patternType="solid">
        <fgColor theme="9" tint="0.6"/>
        <bgColor indexed="64"/>
      </patternFill>
    </fill>
    <fill>
      <patternFill patternType="solid">
        <fgColor theme="4"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8" borderId="1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4" applyNumberFormat="0" applyFill="0" applyAlignment="0" applyProtection="0">
      <alignment vertical="center"/>
    </xf>
    <xf numFmtId="0" fontId="10" fillId="0" borderId="14" applyNumberFormat="0" applyFill="0" applyAlignment="0" applyProtection="0">
      <alignment vertical="center"/>
    </xf>
    <xf numFmtId="0" fontId="11" fillId="0" borderId="15" applyNumberFormat="0" applyFill="0" applyAlignment="0" applyProtection="0">
      <alignment vertical="center"/>
    </xf>
    <xf numFmtId="0" fontId="11" fillId="0" borderId="0" applyNumberFormat="0" applyFill="0" applyBorder="0" applyAlignment="0" applyProtection="0">
      <alignment vertical="center"/>
    </xf>
    <xf numFmtId="0" fontId="12" fillId="9" borderId="16" applyNumberFormat="0" applyAlignment="0" applyProtection="0">
      <alignment vertical="center"/>
    </xf>
    <xf numFmtId="0" fontId="13" fillId="10" borderId="17" applyNumberFormat="0" applyAlignment="0" applyProtection="0">
      <alignment vertical="center"/>
    </xf>
    <xf numFmtId="0" fontId="14" fillId="10" borderId="16" applyNumberFormat="0" applyAlignment="0" applyProtection="0">
      <alignment vertical="center"/>
    </xf>
    <xf numFmtId="0" fontId="15" fillId="11" borderId="18" applyNumberFormat="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1" fillId="38" borderId="0" applyNumberFormat="0" applyBorder="0" applyAlignment="0" applyProtection="0">
      <alignment vertical="center"/>
    </xf>
  </cellStyleXfs>
  <cellXfs count="140">
    <xf numFmtId="0" fontId="0" fillId="0" borderId="0" xfId="0">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176"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right" vertical="center"/>
    </xf>
    <xf numFmtId="0" fontId="0" fillId="0" borderId="0" xfId="0" applyAlignment="1">
      <alignment horizontal="right" vertical="center"/>
    </xf>
    <xf numFmtId="0" fontId="0" fillId="2" borderId="1" xfId="0" applyFill="1" applyBorder="1">
      <alignment vertical="center"/>
    </xf>
    <xf numFmtId="0" fontId="0" fillId="2" borderId="2" xfId="0" applyFill="1" applyBorder="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2" xfId="0" applyFill="1" applyBorder="1">
      <alignment vertical="center"/>
    </xf>
    <xf numFmtId="176" fontId="0" fillId="2" borderId="2" xfId="0" applyNumberFormat="1" applyFill="1" applyBorder="1">
      <alignment vertical="center"/>
    </xf>
    <xf numFmtId="0" fontId="0" fillId="2" borderId="3"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2" borderId="0" xfId="0" applyFill="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176" fontId="0" fillId="2" borderId="0" xfId="0" applyNumberFormat="1" applyFill="1">
      <alignment vertical="center"/>
    </xf>
    <xf numFmtId="0" fontId="0" fillId="7" borderId="5" xfId="0" applyFill="1" applyBorder="1" applyAlignment="1">
      <alignment horizontal="center" vertical="center"/>
    </xf>
    <xf numFmtId="0" fontId="0" fillId="2" borderId="5" xfId="0" applyFill="1" applyBorder="1">
      <alignment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lignment vertical="center"/>
    </xf>
    <xf numFmtId="176" fontId="0" fillId="2" borderId="0" xfId="0" applyNumberFormat="1" applyFill="1" applyBorder="1">
      <alignment vertical="center"/>
    </xf>
    <xf numFmtId="0" fontId="0" fillId="2" borderId="6" xfId="0" applyFill="1" applyBorder="1" applyAlignment="1">
      <alignment horizontal="center" vertical="center"/>
    </xf>
    <xf numFmtId="0" fontId="0" fillId="3" borderId="1" xfId="0" applyFill="1" applyBorder="1">
      <alignment vertical="center"/>
    </xf>
    <xf numFmtId="0" fontId="0" fillId="3" borderId="2" xfId="0" applyFill="1" applyBorder="1" applyAlignment="1">
      <alignment horizontal="center" vertical="center"/>
    </xf>
    <xf numFmtId="0" fontId="1"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0" fillId="3" borderId="2" xfId="0" applyFill="1" applyBorder="1">
      <alignment vertical="center"/>
    </xf>
    <xf numFmtId="176" fontId="0" fillId="3" borderId="2" xfId="0" applyNumberFormat="1" applyFill="1" applyBorder="1">
      <alignment vertical="center"/>
    </xf>
    <xf numFmtId="176" fontId="0" fillId="3" borderId="7" xfId="0" applyNumberFormat="1" applyFill="1" applyBorder="1">
      <alignment vertical="center"/>
    </xf>
    <xf numFmtId="0" fontId="0" fillId="3" borderId="5" xfId="0" applyFill="1" applyBorder="1" applyAlignment="1">
      <alignment horizontal="center" vertical="center"/>
    </xf>
    <xf numFmtId="0" fontId="0" fillId="3" borderId="5" xfId="0" applyFill="1" applyBorder="1">
      <alignment vertical="center"/>
    </xf>
    <xf numFmtId="0" fontId="0" fillId="3" borderId="4" xfId="0" applyFill="1" applyBorder="1">
      <alignment vertical="center"/>
    </xf>
    <xf numFmtId="0" fontId="0" fillId="3" borderId="0" xfId="0" applyFill="1" applyAlignment="1">
      <alignment horizontal="center" vertical="center"/>
    </xf>
    <xf numFmtId="0" fontId="1" fillId="3" borderId="0" xfId="0" applyFont="1" applyFill="1" applyBorder="1" applyAlignment="1">
      <alignment horizontal="center" vertical="center"/>
    </xf>
    <xf numFmtId="0" fontId="2" fillId="3" borderId="0" xfId="0" applyFont="1" applyFill="1" applyBorder="1" applyAlignment="1">
      <alignment horizontal="center" vertical="center"/>
    </xf>
    <xf numFmtId="176" fontId="0" fillId="3" borderId="0" xfId="0" applyNumberFormat="1" applyFill="1">
      <alignment vertical="center"/>
    </xf>
    <xf numFmtId="176" fontId="0" fillId="3" borderId="8" xfId="0" applyNumberFormat="1" applyFill="1" applyBorder="1">
      <alignment vertical="center"/>
    </xf>
    <xf numFmtId="0" fontId="0" fillId="3" borderId="9" xfId="0" applyFill="1" applyBorder="1">
      <alignment vertical="center"/>
    </xf>
    <xf numFmtId="0" fontId="0" fillId="3" borderId="10" xfId="0" applyFill="1" applyBorder="1" applyAlignment="1">
      <alignment horizontal="center" vertical="center"/>
    </xf>
    <xf numFmtId="0" fontId="1" fillId="3" borderId="10" xfId="0" applyFont="1" applyFill="1" applyBorder="1" applyAlignment="1">
      <alignment horizontal="center" vertical="center"/>
    </xf>
    <xf numFmtId="0" fontId="2" fillId="3" borderId="10" xfId="0" applyFont="1" applyFill="1" applyBorder="1" applyAlignment="1">
      <alignment horizontal="center" vertical="center"/>
    </xf>
    <xf numFmtId="0" fontId="0" fillId="3" borderId="10" xfId="0" applyFill="1" applyBorder="1">
      <alignment vertical="center"/>
    </xf>
    <xf numFmtId="176" fontId="0" fillId="3" borderId="10" xfId="0" applyNumberFormat="1" applyFill="1" applyBorder="1">
      <alignment vertical="center"/>
    </xf>
    <xf numFmtId="176" fontId="0" fillId="3" borderId="11" xfId="0" applyNumberFormat="1" applyFill="1" applyBorder="1">
      <alignment vertical="center"/>
    </xf>
    <xf numFmtId="0" fontId="0" fillId="7" borderId="6" xfId="0" applyFill="1" applyBorder="1" applyAlignment="1">
      <alignment horizontal="center" vertical="center"/>
    </xf>
    <xf numFmtId="0" fontId="0" fillId="4" borderId="1" xfId="0" applyFill="1" applyBorder="1">
      <alignment vertical="center"/>
    </xf>
    <xf numFmtId="0" fontId="0" fillId="4" borderId="2" xfId="0" applyFill="1" applyBorder="1" applyAlignment="1">
      <alignment horizontal="center" vertical="center"/>
    </xf>
    <xf numFmtId="0" fontId="1" fillId="4" borderId="2"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2" xfId="0" applyFill="1" applyBorder="1">
      <alignment vertical="center"/>
    </xf>
    <xf numFmtId="176" fontId="0" fillId="4" borderId="2" xfId="0" applyNumberFormat="1" applyFill="1" applyBorder="1">
      <alignment vertical="center"/>
    </xf>
    <xf numFmtId="176" fontId="0" fillId="4" borderId="7" xfId="0" applyNumberFormat="1" applyFill="1" applyBorder="1">
      <alignment vertical="center"/>
    </xf>
    <xf numFmtId="0" fontId="0" fillId="4" borderId="3" xfId="0" applyFill="1" applyBorder="1" applyAlignment="1">
      <alignment horizontal="center" vertical="center"/>
    </xf>
    <xf numFmtId="0" fontId="0" fillId="4" borderId="5" xfId="0" applyFill="1" applyBorder="1">
      <alignment vertical="center"/>
    </xf>
    <xf numFmtId="0" fontId="0" fillId="4" borderId="4" xfId="0" applyFill="1" applyBorder="1">
      <alignment vertical="center"/>
    </xf>
    <xf numFmtId="0" fontId="0" fillId="4" borderId="0" xfId="0" applyFill="1" applyAlignment="1">
      <alignment horizontal="center" vertical="center"/>
    </xf>
    <xf numFmtId="0" fontId="1" fillId="4" borderId="0" xfId="0" applyFont="1" applyFill="1" applyBorder="1" applyAlignment="1">
      <alignment horizontal="center" vertical="center"/>
    </xf>
    <xf numFmtId="0" fontId="2" fillId="4" borderId="0" xfId="0" applyFont="1" applyFill="1" applyBorder="1" applyAlignment="1">
      <alignment horizontal="center" vertical="center"/>
    </xf>
    <xf numFmtId="176" fontId="0" fillId="4" borderId="0" xfId="0" applyNumberFormat="1" applyFill="1">
      <alignment vertical="center"/>
    </xf>
    <xf numFmtId="176" fontId="0" fillId="4" borderId="8" xfId="0" applyNumberFormat="1" applyFill="1" applyBorder="1">
      <alignment vertical="center"/>
    </xf>
    <xf numFmtId="0" fontId="0" fillId="4" borderId="9" xfId="0" applyFill="1" applyBorder="1">
      <alignment vertical="center"/>
    </xf>
    <xf numFmtId="0" fontId="0" fillId="4" borderId="10" xfId="0" applyFill="1" applyBorder="1" applyAlignment="1">
      <alignment horizontal="center" vertical="center"/>
    </xf>
    <xf numFmtId="0" fontId="1" fillId="4" borderId="10" xfId="0" applyFont="1" applyFill="1" applyBorder="1" applyAlignment="1">
      <alignment horizontal="center" vertical="center"/>
    </xf>
    <xf numFmtId="0" fontId="2" fillId="4" borderId="10" xfId="0" applyFont="1" applyFill="1" applyBorder="1" applyAlignment="1">
      <alignment horizontal="center" vertical="center"/>
    </xf>
    <xf numFmtId="0" fontId="0" fillId="4" borderId="10" xfId="0" applyFill="1" applyBorder="1">
      <alignment vertical="center"/>
    </xf>
    <xf numFmtId="176" fontId="0" fillId="4" borderId="10" xfId="0" applyNumberFormat="1" applyFill="1" applyBorder="1">
      <alignment vertical="center"/>
    </xf>
    <xf numFmtId="176" fontId="0" fillId="4" borderId="11" xfId="0" applyNumberFormat="1" applyFill="1" applyBorder="1">
      <alignment vertical="center"/>
    </xf>
    <xf numFmtId="0" fontId="0" fillId="5" borderId="1" xfId="0" applyFill="1" applyBorder="1">
      <alignment vertical="center"/>
    </xf>
    <xf numFmtId="0" fontId="0" fillId="5" borderId="2" xfId="0" applyFill="1" applyBorder="1" applyAlignment="1">
      <alignment horizontal="center" vertical="center"/>
    </xf>
    <xf numFmtId="0" fontId="1" fillId="5" borderId="2" xfId="0" applyFont="1" applyFill="1" applyBorder="1" applyAlignment="1">
      <alignment horizontal="center" vertical="center"/>
    </xf>
    <xf numFmtId="0" fontId="2" fillId="5" borderId="2" xfId="0" applyFont="1" applyFill="1" applyBorder="1" applyAlignment="1">
      <alignment horizontal="center" vertical="center"/>
    </xf>
    <xf numFmtId="0" fontId="0" fillId="5" borderId="2" xfId="0" applyFill="1" applyBorder="1">
      <alignment vertical="center"/>
    </xf>
    <xf numFmtId="176" fontId="0" fillId="5" borderId="2" xfId="0" applyNumberFormat="1" applyFill="1" applyBorder="1">
      <alignment vertical="center"/>
    </xf>
    <xf numFmtId="176" fontId="0" fillId="5" borderId="7" xfId="0" applyNumberFormat="1" applyFill="1" applyBorder="1">
      <alignment vertical="center"/>
    </xf>
    <xf numFmtId="0" fontId="0" fillId="7" borderId="3" xfId="0" applyFill="1" applyBorder="1" applyAlignment="1">
      <alignment horizontal="center" vertical="center"/>
    </xf>
    <xf numFmtId="0" fontId="0" fillId="5" borderId="5" xfId="0" applyFill="1" applyBorder="1">
      <alignment vertical="center"/>
    </xf>
    <xf numFmtId="0" fontId="0" fillId="5" borderId="4" xfId="0" applyFill="1" applyBorder="1">
      <alignment vertical="center"/>
    </xf>
    <xf numFmtId="0" fontId="0" fillId="5" borderId="0" xfId="0" applyFill="1" applyAlignment="1">
      <alignment horizontal="center" vertical="center"/>
    </xf>
    <xf numFmtId="0" fontId="1" fillId="5" borderId="0" xfId="0" applyFont="1" applyFill="1" applyBorder="1" applyAlignment="1">
      <alignment horizontal="center" vertical="center"/>
    </xf>
    <xf numFmtId="0" fontId="2" fillId="5" borderId="0" xfId="0" applyFont="1" applyFill="1" applyBorder="1" applyAlignment="1">
      <alignment horizontal="center" vertical="center"/>
    </xf>
    <xf numFmtId="176" fontId="0" fillId="5" borderId="0" xfId="0" applyNumberFormat="1" applyFill="1">
      <alignment vertical="center"/>
    </xf>
    <xf numFmtId="176" fontId="0" fillId="5" borderId="8" xfId="0" applyNumberFormat="1" applyFill="1" applyBorder="1">
      <alignment vertical="center"/>
    </xf>
    <xf numFmtId="0" fontId="0" fillId="5" borderId="5" xfId="0" applyFill="1" applyBorder="1" applyAlignment="1">
      <alignment horizontal="center" vertical="center"/>
    </xf>
    <xf numFmtId="0" fontId="0" fillId="5" borderId="9" xfId="0" applyFill="1" applyBorder="1">
      <alignment vertical="center"/>
    </xf>
    <xf numFmtId="0" fontId="0" fillId="5" borderId="10" xfId="0" applyFill="1" applyBorder="1" applyAlignment="1">
      <alignment horizontal="center" vertical="center"/>
    </xf>
    <xf numFmtId="0" fontId="1" fillId="5" borderId="10" xfId="0" applyFont="1" applyFill="1" applyBorder="1" applyAlignment="1">
      <alignment horizontal="center" vertical="center"/>
    </xf>
    <xf numFmtId="0" fontId="2" fillId="5" borderId="10" xfId="0" applyFont="1" applyFill="1" applyBorder="1" applyAlignment="1">
      <alignment horizontal="center" vertical="center"/>
    </xf>
    <xf numFmtId="0" fontId="0" fillId="5" borderId="10" xfId="0" applyFill="1" applyBorder="1">
      <alignment vertical="center"/>
    </xf>
    <xf numFmtId="176" fontId="0" fillId="5" borderId="10" xfId="0" applyNumberFormat="1" applyFill="1" applyBorder="1">
      <alignment vertical="center"/>
    </xf>
    <xf numFmtId="176" fontId="0" fillId="5" borderId="11" xfId="0" applyNumberFormat="1" applyFill="1" applyBorder="1">
      <alignment vertical="center"/>
    </xf>
    <xf numFmtId="0" fontId="0" fillId="5" borderId="6" xfId="0" applyFill="1" applyBorder="1" applyAlignment="1">
      <alignment horizontal="center" vertical="center"/>
    </xf>
    <xf numFmtId="0" fontId="0" fillId="6" borderId="1" xfId="0" applyFill="1" applyBorder="1">
      <alignment vertical="center"/>
    </xf>
    <xf numFmtId="0" fontId="0" fillId="6" borderId="2" xfId="0" applyFill="1" applyBorder="1" applyAlignment="1">
      <alignment horizontal="center" vertical="center"/>
    </xf>
    <xf numFmtId="0" fontId="1" fillId="6" borderId="2" xfId="0" applyFont="1" applyFill="1" applyBorder="1" applyAlignment="1">
      <alignment horizontal="center" vertical="center"/>
    </xf>
    <xf numFmtId="0" fontId="2" fillId="6" borderId="2" xfId="0" applyFont="1" applyFill="1" applyBorder="1" applyAlignment="1">
      <alignment horizontal="center" vertical="center"/>
    </xf>
    <xf numFmtId="0" fontId="0" fillId="6" borderId="2" xfId="0" applyFill="1" applyBorder="1">
      <alignment vertical="center"/>
    </xf>
    <xf numFmtId="176" fontId="0" fillId="6" borderId="2" xfId="0" applyNumberFormat="1" applyFill="1" applyBorder="1">
      <alignment vertical="center"/>
    </xf>
    <xf numFmtId="176" fontId="0" fillId="6" borderId="7" xfId="0" applyNumberFormat="1" applyFill="1" applyBorder="1">
      <alignment vertical="center"/>
    </xf>
    <xf numFmtId="0" fontId="0" fillId="6" borderId="3" xfId="0" applyFill="1" applyBorder="1" applyAlignment="1">
      <alignment horizontal="center" vertical="center"/>
    </xf>
    <xf numFmtId="0" fontId="0" fillId="6" borderId="5" xfId="0" applyFill="1" applyBorder="1">
      <alignment vertical="center"/>
    </xf>
    <xf numFmtId="0" fontId="0" fillId="6" borderId="4" xfId="0" applyFill="1" applyBorder="1">
      <alignment vertical="center"/>
    </xf>
    <xf numFmtId="0" fontId="0" fillId="6" borderId="0" xfId="0" applyFill="1" applyAlignment="1">
      <alignment horizontal="center" vertical="center"/>
    </xf>
    <xf numFmtId="0" fontId="1" fillId="6" borderId="0" xfId="0" applyFont="1" applyFill="1" applyBorder="1" applyAlignment="1">
      <alignment horizontal="center" vertical="center"/>
    </xf>
    <xf numFmtId="0" fontId="2" fillId="6" borderId="0" xfId="0" applyFont="1" applyFill="1" applyBorder="1" applyAlignment="1">
      <alignment horizontal="center" vertical="center"/>
    </xf>
    <xf numFmtId="176" fontId="0" fillId="6" borderId="0" xfId="0" applyNumberFormat="1" applyFill="1">
      <alignment vertical="center"/>
    </xf>
    <xf numFmtId="176" fontId="0" fillId="6" borderId="8" xfId="0" applyNumberFormat="1" applyFill="1" applyBorder="1">
      <alignment vertical="center"/>
    </xf>
    <xf numFmtId="0" fontId="0" fillId="6" borderId="9" xfId="0" applyFill="1" applyBorder="1">
      <alignment vertical="center"/>
    </xf>
    <xf numFmtId="0" fontId="0" fillId="6" borderId="10" xfId="0" applyFill="1" applyBorder="1" applyAlignment="1">
      <alignment horizontal="center" vertical="center"/>
    </xf>
    <xf numFmtId="0" fontId="1" fillId="6" borderId="10" xfId="0" applyFont="1" applyFill="1" applyBorder="1" applyAlignment="1">
      <alignment horizontal="center" vertical="center"/>
    </xf>
    <xf numFmtId="0" fontId="2" fillId="6" borderId="10" xfId="0" applyFont="1" applyFill="1" applyBorder="1" applyAlignment="1">
      <alignment horizontal="center" vertical="center"/>
    </xf>
    <xf numFmtId="0" fontId="0" fillId="6" borderId="10" xfId="0" applyFill="1" applyBorder="1">
      <alignment vertical="center"/>
    </xf>
    <xf numFmtId="176" fontId="0" fillId="6" borderId="10" xfId="0" applyNumberFormat="1" applyFill="1" applyBorder="1">
      <alignment vertical="center"/>
    </xf>
    <xf numFmtId="176" fontId="0" fillId="6" borderId="11" xfId="0" applyNumberFormat="1" applyFill="1" applyBorder="1">
      <alignment vertical="center"/>
    </xf>
    <xf numFmtId="0" fontId="0" fillId="6" borderId="6" xfId="0" applyFill="1" applyBorder="1">
      <alignment vertical="center"/>
    </xf>
    <xf numFmtId="0" fontId="0" fillId="0" borderId="0" xfId="0" applyFill="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176" fontId="0" fillId="0" borderId="12" xfId="0" applyNumberFormat="1" applyBorder="1" applyAlignment="1">
      <alignment horizontal="right" vertical="center"/>
    </xf>
    <xf numFmtId="0" fontId="0" fillId="0" borderId="1" xfId="0" applyFill="1" applyBorder="1">
      <alignment vertical="center"/>
    </xf>
    <xf numFmtId="0" fontId="0" fillId="0" borderId="12" xfId="0" applyFill="1" applyBorder="1" applyAlignment="1">
      <alignment horizontal="center" vertical="center"/>
    </xf>
    <xf numFmtId="0" fontId="1" fillId="0" borderId="12" xfId="0" applyFont="1" applyFill="1" applyBorder="1" applyAlignment="1">
      <alignment horizontal="center" vertical="center"/>
    </xf>
    <xf numFmtId="0" fontId="2" fillId="0" borderId="12" xfId="0" applyFont="1" applyFill="1" applyBorder="1" applyAlignment="1">
      <alignment horizontal="center" vertical="center"/>
    </xf>
    <xf numFmtId="0" fontId="0" fillId="0" borderId="12" xfId="0" applyFill="1" applyBorder="1">
      <alignment vertical="center"/>
    </xf>
    <xf numFmtId="176" fontId="0" fillId="0" borderId="12" xfId="0" applyNumberFormat="1" applyFill="1" applyBorder="1">
      <alignment vertical="center"/>
    </xf>
    <xf numFmtId="0" fontId="0" fillId="0" borderId="4" xfId="0" applyFill="1" applyBorder="1">
      <alignment vertical="center"/>
    </xf>
    <xf numFmtId="0" fontId="0" fillId="0" borderId="12" xfId="0" applyFill="1" applyBorder="1" applyAlignment="1">
      <alignment horizontal="center" vertical="center"/>
    </xf>
    <xf numFmtId="0" fontId="0" fillId="0" borderId="12" xfId="0" applyFill="1" applyBorder="1">
      <alignment vertical="center"/>
    </xf>
    <xf numFmtId="176" fontId="0" fillId="0" borderId="12" xfId="0" applyNumberFormat="1" applyFill="1" applyBorder="1">
      <alignment vertical="center"/>
    </xf>
    <xf numFmtId="0" fontId="0" fillId="0" borderId="9"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9EB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workbookViewId="0">
      <selection activeCell="Q9" sqref="Q9"/>
    </sheetView>
  </sheetViews>
  <sheetFormatPr defaultColWidth="9" defaultRowHeight="14.4"/>
  <cols>
    <col min="3" max="3" width="17.1111111111111" customWidth="1"/>
    <col min="4" max="4" width="11.6666666666667" customWidth="1"/>
    <col min="5" max="5" width="10" customWidth="1"/>
    <col min="6" max="6" width="5.55555555555556" customWidth="1"/>
    <col min="7" max="7" width="6.22222222222222" customWidth="1"/>
    <col min="8" max="8" width="10.3333333333333" customWidth="1"/>
    <col min="9" max="9" width="6.44444444444444" customWidth="1"/>
    <col min="10" max="11" width="11.8888888888889" style="6" customWidth="1"/>
    <col min="13" max="13" width="7.66666666666667" customWidth="1"/>
    <col min="14" max="14" width="14.1111111111111" customWidth="1"/>
  </cols>
  <sheetData>
    <row r="1" ht="36" customHeight="1" spans="1:14">
      <c r="A1" s="124" t="s">
        <v>0</v>
      </c>
      <c r="B1" s="125"/>
      <c r="C1" s="125"/>
      <c r="D1" s="125"/>
      <c r="E1" s="125"/>
      <c r="F1" s="125"/>
      <c r="G1" s="125"/>
      <c r="H1" s="125"/>
      <c r="I1" s="125"/>
      <c r="J1" s="125"/>
      <c r="K1" s="125"/>
      <c r="L1" s="125"/>
      <c r="M1" s="125"/>
      <c r="N1" s="125"/>
    </row>
    <row r="2" spans="1:14">
      <c r="A2" s="126" t="s">
        <v>1</v>
      </c>
      <c r="B2" s="127" t="s">
        <v>2</v>
      </c>
      <c r="C2" s="127" t="s">
        <v>3</v>
      </c>
      <c r="D2" s="127" t="s">
        <v>4</v>
      </c>
      <c r="E2" s="126" t="s">
        <v>5</v>
      </c>
      <c r="F2" s="126" t="s">
        <v>6</v>
      </c>
      <c r="G2" s="126" t="s">
        <v>7</v>
      </c>
      <c r="H2" s="126" t="s">
        <v>8</v>
      </c>
      <c r="I2" s="126" t="s">
        <v>7</v>
      </c>
      <c r="J2" s="126" t="s">
        <v>9</v>
      </c>
      <c r="K2" s="126"/>
      <c r="L2" s="126"/>
      <c r="M2" s="126" t="s">
        <v>10</v>
      </c>
      <c r="N2" s="126" t="s">
        <v>11</v>
      </c>
    </row>
    <row r="3" spans="1:14">
      <c r="A3" s="126"/>
      <c r="B3" s="126"/>
      <c r="C3" s="127"/>
      <c r="D3" s="127"/>
      <c r="E3" s="126"/>
      <c r="F3" s="126"/>
      <c r="G3" s="126"/>
      <c r="H3" s="126"/>
      <c r="I3" s="126"/>
      <c r="J3" s="128" t="s">
        <v>12</v>
      </c>
      <c r="K3" s="128" t="s">
        <v>13</v>
      </c>
      <c r="L3" s="126" t="s">
        <v>14</v>
      </c>
      <c r="M3" s="126"/>
      <c r="N3" s="126"/>
    </row>
    <row r="4" s="123" customFormat="1" spans="1:14">
      <c r="A4" s="129" t="s">
        <v>15</v>
      </c>
      <c r="B4" s="130">
        <v>2</v>
      </c>
      <c r="C4" s="131" t="s">
        <v>16</v>
      </c>
      <c r="D4" s="132" t="s">
        <v>17</v>
      </c>
      <c r="E4" s="133">
        <v>59.67</v>
      </c>
      <c r="F4" s="133">
        <v>0</v>
      </c>
      <c r="G4" s="133">
        <v>1</v>
      </c>
      <c r="H4" s="133">
        <v>78.4</v>
      </c>
      <c r="I4" s="133">
        <v>5</v>
      </c>
      <c r="J4" s="134">
        <f t="shared" ref="J4:J24" si="0">E4*0.4</f>
        <v>23.868</v>
      </c>
      <c r="K4" s="134">
        <f t="shared" ref="K4:K24" si="1">H4*0.6</f>
        <v>47.04</v>
      </c>
      <c r="L4" s="134">
        <f t="shared" ref="L4:L24" si="2">SUM(J4:K4)</f>
        <v>70.908</v>
      </c>
      <c r="M4" s="130">
        <v>3</v>
      </c>
      <c r="N4" s="130"/>
    </row>
    <row r="5" s="123" customFormat="1" spans="1:14">
      <c r="A5" s="135" t="s">
        <v>15</v>
      </c>
      <c r="B5" s="136"/>
      <c r="C5" s="131" t="s">
        <v>18</v>
      </c>
      <c r="D5" s="132" t="s">
        <v>19</v>
      </c>
      <c r="E5" s="137">
        <v>56.73</v>
      </c>
      <c r="F5" s="137">
        <v>0</v>
      </c>
      <c r="G5" s="137">
        <v>2</v>
      </c>
      <c r="H5" s="137">
        <v>81</v>
      </c>
      <c r="I5" s="137">
        <v>2</v>
      </c>
      <c r="J5" s="138">
        <f t="shared" si="0"/>
        <v>22.692</v>
      </c>
      <c r="K5" s="138">
        <f t="shared" si="1"/>
        <v>48.6</v>
      </c>
      <c r="L5" s="138">
        <f t="shared" si="2"/>
        <v>71.292</v>
      </c>
      <c r="M5" s="130">
        <v>2</v>
      </c>
      <c r="N5" s="130" t="s">
        <v>20</v>
      </c>
    </row>
    <row r="6" s="123" customFormat="1" spans="1:14">
      <c r="A6" s="135" t="s">
        <v>15</v>
      </c>
      <c r="B6" s="136"/>
      <c r="C6" s="131" t="s">
        <v>21</v>
      </c>
      <c r="D6" s="132" t="s">
        <v>22</v>
      </c>
      <c r="E6" s="137">
        <v>56.47</v>
      </c>
      <c r="F6" s="137">
        <v>0</v>
      </c>
      <c r="G6" s="137">
        <v>3</v>
      </c>
      <c r="H6" s="137">
        <v>83.2</v>
      </c>
      <c r="I6" s="137">
        <v>1</v>
      </c>
      <c r="J6" s="138">
        <f t="shared" si="0"/>
        <v>22.588</v>
      </c>
      <c r="K6" s="138">
        <f t="shared" si="1"/>
        <v>49.92</v>
      </c>
      <c r="L6" s="138">
        <f t="shared" si="2"/>
        <v>72.508</v>
      </c>
      <c r="M6" s="130">
        <v>1</v>
      </c>
      <c r="N6" s="130" t="s">
        <v>20</v>
      </c>
    </row>
    <row r="7" s="123" customFormat="1" spans="1:14">
      <c r="A7" s="135" t="s">
        <v>15</v>
      </c>
      <c r="B7" s="136"/>
      <c r="C7" s="131" t="s">
        <v>23</v>
      </c>
      <c r="D7" s="132" t="s">
        <v>24</v>
      </c>
      <c r="E7" s="137">
        <v>53.47</v>
      </c>
      <c r="F7" s="137">
        <v>0</v>
      </c>
      <c r="G7" s="137">
        <v>4</v>
      </c>
      <c r="H7" s="137">
        <v>78.8</v>
      </c>
      <c r="I7" s="137">
        <v>3</v>
      </c>
      <c r="J7" s="138">
        <f t="shared" si="0"/>
        <v>21.388</v>
      </c>
      <c r="K7" s="138">
        <f t="shared" si="1"/>
        <v>47.28</v>
      </c>
      <c r="L7" s="138">
        <f t="shared" si="2"/>
        <v>68.668</v>
      </c>
      <c r="M7" s="130">
        <v>4</v>
      </c>
      <c r="N7" s="130"/>
    </row>
    <row r="8" s="123" customFormat="1" spans="1:14">
      <c r="A8" s="135" t="s">
        <v>15</v>
      </c>
      <c r="B8" s="136"/>
      <c r="C8" s="131" t="s">
        <v>25</v>
      </c>
      <c r="D8" s="132" t="s">
        <v>26</v>
      </c>
      <c r="E8" s="137">
        <v>45.73</v>
      </c>
      <c r="F8" s="137">
        <v>0</v>
      </c>
      <c r="G8" s="137">
        <v>5</v>
      </c>
      <c r="H8" s="137">
        <v>73.2</v>
      </c>
      <c r="I8" s="137">
        <v>6</v>
      </c>
      <c r="J8" s="138">
        <f t="shared" si="0"/>
        <v>18.292</v>
      </c>
      <c r="K8" s="138">
        <f t="shared" si="1"/>
        <v>43.92</v>
      </c>
      <c r="L8" s="138">
        <f t="shared" si="2"/>
        <v>62.212</v>
      </c>
      <c r="M8" s="130">
        <v>6</v>
      </c>
      <c r="N8" s="130"/>
    </row>
    <row r="9" s="123" customFormat="1" spans="1:14">
      <c r="A9" s="135" t="s">
        <v>15</v>
      </c>
      <c r="B9" s="130"/>
      <c r="C9" s="131" t="s">
        <v>27</v>
      </c>
      <c r="D9" s="132" t="s">
        <v>28</v>
      </c>
      <c r="E9" s="133">
        <v>45</v>
      </c>
      <c r="F9" s="133">
        <v>0</v>
      </c>
      <c r="G9" s="133">
        <v>6</v>
      </c>
      <c r="H9" s="133">
        <v>78.6</v>
      </c>
      <c r="I9" s="133">
        <v>4</v>
      </c>
      <c r="J9" s="134">
        <f t="shared" si="0"/>
        <v>18</v>
      </c>
      <c r="K9" s="134">
        <f t="shared" si="1"/>
        <v>47.16</v>
      </c>
      <c r="L9" s="134">
        <f t="shared" si="2"/>
        <v>65.16</v>
      </c>
      <c r="M9" s="130">
        <v>5</v>
      </c>
      <c r="N9" s="130"/>
    </row>
    <row r="10" s="123" customFormat="1" spans="1:14">
      <c r="A10" s="129" t="s">
        <v>29</v>
      </c>
      <c r="B10" s="130">
        <v>1</v>
      </c>
      <c r="C10" s="131" t="s">
        <v>30</v>
      </c>
      <c r="D10" s="132" t="s">
        <v>31</v>
      </c>
      <c r="E10" s="133">
        <v>63.13</v>
      </c>
      <c r="F10" s="133">
        <v>0</v>
      </c>
      <c r="G10" s="133">
        <v>1</v>
      </c>
      <c r="H10" s="133">
        <v>80.4</v>
      </c>
      <c r="I10" s="133">
        <v>2</v>
      </c>
      <c r="J10" s="134">
        <f t="shared" si="0"/>
        <v>25.252</v>
      </c>
      <c r="K10" s="134">
        <f t="shared" si="1"/>
        <v>48.24</v>
      </c>
      <c r="L10" s="134">
        <f t="shared" si="2"/>
        <v>73.492</v>
      </c>
      <c r="M10" s="130">
        <v>2</v>
      </c>
      <c r="N10" s="130"/>
    </row>
    <row r="11" s="123" customFormat="1" spans="1:14">
      <c r="A11" s="135" t="s">
        <v>29</v>
      </c>
      <c r="B11" s="136"/>
      <c r="C11" s="131" t="s">
        <v>32</v>
      </c>
      <c r="D11" s="132" t="s">
        <v>33</v>
      </c>
      <c r="E11" s="137">
        <v>61.47</v>
      </c>
      <c r="F11" s="137">
        <v>0</v>
      </c>
      <c r="G11" s="137">
        <v>2</v>
      </c>
      <c r="H11" s="137">
        <v>75.6</v>
      </c>
      <c r="I11" s="137">
        <v>3</v>
      </c>
      <c r="J11" s="138">
        <f t="shared" si="0"/>
        <v>24.588</v>
      </c>
      <c r="K11" s="138">
        <f t="shared" si="1"/>
        <v>45.36</v>
      </c>
      <c r="L11" s="134">
        <f t="shared" si="2"/>
        <v>69.948</v>
      </c>
      <c r="M11" s="130">
        <v>3</v>
      </c>
      <c r="N11" s="130"/>
    </row>
    <row r="12" s="123" customFormat="1" spans="1:14">
      <c r="A12" s="139" t="s">
        <v>29</v>
      </c>
      <c r="B12" s="130"/>
      <c r="C12" s="131" t="s">
        <v>34</v>
      </c>
      <c r="D12" s="132" t="s">
        <v>35</v>
      </c>
      <c r="E12" s="133">
        <v>58.33</v>
      </c>
      <c r="F12" s="133">
        <v>0</v>
      </c>
      <c r="G12" s="133">
        <v>4</v>
      </c>
      <c r="H12" s="133">
        <v>85.58</v>
      </c>
      <c r="I12" s="133">
        <v>1</v>
      </c>
      <c r="J12" s="134">
        <f t="shared" si="0"/>
        <v>23.332</v>
      </c>
      <c r="K12" s="134">
        <f t="shared" si="1"/>
        <v>51.348</v>
      </c>
      <c r="L12" s="134">
        <f t="shared" si="2"/>
        <v>74.68</v>
      </c>
      <c r="M12" s="130">
        <v>1</v>
      </c>
      <c r="N12" s="130" t="s">
        <v>20</v>
      </c>
    </row>
    <row r="13" s="123" customFormat="1" spans="1:14">
      <c r="A13" s="129" t="s">
        <v>36</v>
      </c>
      <c r="B13" s="130">
        <v>1</v>
      </c>
      <c r="C13" s="131" t="s">
        <v>37</v>
      </c>
      <c r="D13" s="132" t="s">
        <v>38</v>
      </c>
      <c r="E13" s="133">
        <v>72.6</v>
      </c>
      <c r="F13" s="133">
        <v>0</v>
      </c>
      <c r="G13" s="133">
        <v>1</v>
      </c>
      <c r="H13" s="133">
        <v>74.4</v>
      </c>
      <c r="I13" s="133">
        <v>3</v>
      </c>
      <c r="J13" s="134">
        <f t="shared" si="0"/>
        <v>29.04</v>
      </c>
      <c r="K13" s="134">
        <f t="shared" si="1"/>
        <v>44.64</v>
      </c>
      <c r="L13" s="134">
        <f t="shared" si="2"/>
        <v>73.68</v>
      </c>
      <c r="M13" s="130">
        <v>3</v>
      </c>
      <c r="N13" s="130"/>
    </row>
    <row r="14" s="123" customFormat="1" spans="1:14">
      <c r="A14" s="135" t="s">
        <v>36</v>
      </c>
      <c r="B14" s="136"/>
      <c r="C14" s="131" t="s">
        <v>39</v>
      </c>
      <c r="D14" s="132" t="s">
        <v>40</v>
      </c>
      <c r="E14" s="137">
        <v>69.47</v>
      </c>
      <c r="F14" s="137">
        <v>0</v>
      </c>
      <c r="G14" s="137">
        <v>2</v>
      </c>
      <c r="H14" s="137">
        <v>80</v>
      </c>
      <c r="I14" s="137">
        <v>1</v>
      </c>
      <c r="J14" s="138">
        <f t="shared" si="0"/>
        <v>27.788</v>
      </c>
      <c r="K14" s="138">
        <f t="shared" si="1"/>
        <v>48</v>
      </c>
      <c r="L14" s="134">
        <f t="shared" si="2"/>
        <v>75.788</v>
      </c>
      <c r="M14" s="130">
        <v>1</v>
      </c>
      <c r="N14" s="130" t="s">
        <v>20</v>
      </c>
    </row>
    <row r="15" s="123" customFormat="1" spans="1:14">
      <c r="A15" s="139" t="s">
        <v>36</v>
      </c>
      <c r="B15" s="130"/>
      <c r="C15" s="131" t="s">
        <v>41</v>
      </c>
      <c r="D15" s="132" t="s">
        <v>42</v>
      </c>
      <c r="E15" s="133">
        <v>69.4</v>
      </c>
      <c r="F15" s="133">
        <v>0</v>
      </c>
      <c r="G15" s="133">
        <v>3</v>
      </c>
      <c r="H15" s="133">
        <v>78.2</v>
      </c>
      <c r="I15" s="133">
        <v>2</v>
      </c>
      <c r="J15" s="134">
        <f t="shared" si="0"/>
        <v>27.76</v>
      </c>
      <c r="K15" s="134">
        <f t="shared" si="1"/>
        <v>46.92</v>
      </c>
      <c r="L15" s="134">
        <f t="shared" si="2"/>
        <v>74.68</v>
      </c>
      <c r="M15" s="130">
        <v>2</v>
      </c>
      <c r="N15" s="130"/>
    </row>
    <row r="16" s="123" customFormat="1" spans="1:14">
      <c r="A16" s="129" t="s">
        <v>43</v>
      </c>
      <c r="B16" s="130">
        <v>2</v>
      </c>
      <c r="C16" s="131" t="s">
        <v>44</v>
      </c>
      <c r="D16" s="132" t="s">
        <v>45</v>
      </c>
      <c r="E16" s="133">
        <v>74.73</v>
      </c>
      <c r="F16" s="133">
        <v>0</v>
      </c>
      <c r="G16" s="133">
        <v>1</v>
      </c>
      <c r="H16" s="133">
        <v>84.7</v>
      </c>
      <c r="I16" s="133">
        <v>1</v>
      </c>
      <c r="J16" s="134">
        <f t="shared" si="0"/>
        <v>29.892</v>
      </c>
      <c r="K16" s="134">
        <f t="shared" si="1"/>
        <v>50.82</v>
      </c>
      <c r="L16" s="134">
        <f t="shared" si="2"/>
        <v>80.712</v>
      </c>
      <c r="M16" s="130">
        <v>1</v>
      </c>
      <c r="N16" s="130" t="s">
        <v>20</v>
      </c>
    </row>
    <row r="17" s="123" customFormat="1" spans="1:14">
      <c r="A17" s="135" t="s">
        <v>43</v>
      </c>
      <c r="B17" s="136"/>
      <c r="C17" s="131" t="s">
        <v>46</v>
      </c>
      <c r="D17" s="132" t="s">
        <v>47</v>
      </c>
      <c r="E17" s="137">
        <v>73.13</v>
      </c>
      <c r="F17" s="137">
        <v>0</v>
      </c>
      <c r="G17" s="137">
        <v>2</v>
      </c>
      <c r="H17" s="137">
        <v>80.22</v>
      </c>
      <c r="I17" s="137">
        <v>3</v>
      </c>
      <c r="J17" s="138">
        <f t="shared" si="0"/>
        <v>29.252</v>
      </c>
      <c r="K17" s="138">
        <f t="shared" si="1"/>
        <v>48.132</v>
      </c>
      <c r="L17" s="134">
        <f t="shared" si="2"/>
        <v>77.384</v>
      </c>
      <c r="M17" s="130">
        <v>2</v>
      </c>
      <c r="N17" s="130" t="s">
        <v>20</v>
      </c>
    </row>
    <row r="18" s="123" customFormat="1" spans="1:14">
      <c r="A18" s="135" t="s">
        <v>43</v>
      </c>
      <c r="B18" s="136"/>
      <c r="C18" s="131" t="s">
        <v>48</v>
      </c>
      <c r="D18" s="132" t="s">
        <v>49</v>
      </c>
      <c r="E18" s="137">
        <v>71.2</v>
      </c>
      <c r="F18" s="137">
        <v>0</v>
      </c>
      <c r="G18" s="137">
        <v>3</v>
      </c>
      <c r="H18" s="137">
        <v>75.7</v>
      </c>
      <c r="I18" s="137">
        <v>5</v>
      </c>
      <c r="J18" s="138">
        <f t="shared" si="0"/>
        <v>28.48</v>
      </c>
      <c r="K18" s="138">
        <f t="shared" si="1"/>
        <v>45.42</v>
      </c>
      <c r="L18" s="134">
        <f t="shared" si="2"/>
        <v>73.9</v>
      </c>
      <c r="M18" s="130">
        <v>4</v>
      </c>
      <c r="N18" s="130"/>
    </row>
    <row r="19" s="123" customFormat="1" spans="1:14">
      <c r="A19" s="135" t="s">
        <v>43</v>
      </c>
      <c r="B19" s="136"/>
      <c r="C19" s="131" t="s">
        <v>50</v>
      </c>
      <c r="D19" s="132" t="s">
        <v>51</v>
      </c>
      <c r="E19" s="137">
        <v>70.87</v>
      </c>
      <c r="F19" s="137">
        <v>0</v>
      </c>
      <c r="G19" s="137">
        <v>4</v>
      </c>
      <c r="H19" s="137">
        <v>73.92</v>
      </c>
      <c r="I19" s="137">
        <v>6</v>
      </c>
      <c r="J19" s="138">
        <f t="shared" si="0"/>
        <v>28.348</v>
      </c>
      <c r="K19" s="138">
        <f t="shared" si="1"/>
        <v>44.352</v>
      </c>
      <c r="L19" s="134">
        <f t="shared" si="2"/>
        <v>72.7</v>
      </c>
      <c r="M19" s="130">
        <v>6</v>
      </c>
      <c r="N19" s="130"/>
    </row>
    <row r="20" s="123" customFormat="1" spans="1:14">
      <c r="A20" s="135" t="s">
        <v>43</v>
      </c>
      <c r="B20" s="136"/>
      <c r="C20" s="131" t="s">
        <v>52</v>
      </c>
      <c r="D20" s="132" t="s">
        <v>53</v>
      </c>
      <c r="E20" s="137">
        <v>70</v>
      </c>
      <c r="F20" s="137">
        <v>0</v>
      </c>
      <c r="G20" s="137">
        <v>5</v>
      </c>
      <c r="H20" s="137">
        <v>81.92</v>
      </c>
      <c r="I20" s="137">
        <v>2</v>
      </c>
      <c r="J20" s="138">
        <f t="shared" si="0"/>
        <v>28</v>
      </c>
      <c r="K20" s="138">
        <f t="shared" si="1"/>
        <v>49.152</v>
      </c>
      <c r="L20" s="134">
        <f t="shared" si="2"/>
        <v>77.152</v>
      </c>
      <c r="M20" s="130">
        <v>3</v>
      </c>
      <c r="N20" s="130"/>
    </row>
    <row r="21" s="123" customFormat="1" spans="1:14">
      <c r="A21" s="139" t="s">
        <v>43</v>
      </c>
      <c r="B21" s="130"/>
      <c r="C21" s="131" t="s">
        <v>54</v>
      </c>
      <c r="D21" s="132" t="s">
        <v>55</v>
      </c>
      <c r="E21" s="133">
        <v>68.33</v>
      </c>
      <c r="F21" s="133">
        <v>0</v>
      </c>
      <c r="G21" s="133">
        <v>6</v>
      </c>
      <c r="H21" s="133">
        <v>76</v>
      </c>
      <c r="I21" s="133">
        <v>4</v>
      </c>
      <c r="J21" s="134">
        <f t="shared" si="0"/>
        <v>27.332</v>
      </c>
      <c r="K21" s="134">
        <f t="shared" si="1"/>
        <v>45.6</v>
      </c>
      <c r="L21" s="134">
        <f t="shared" si="2"/>
        <v>72.932</v>
      </c>
      <c r="M21" s="130">
        <v>5</v>
      </c>
      <c r="N21" s="130"/>
    </row>
    <row r="22" s="123" customFormat="1" spans="1:14">
      <c r="A22" s="129" t="s">
        <v>56</v>
      </c>
      <c r="B22" s="130">
        <v>1</v>
      </c>
      <c r="C22" s="131" t="s">
        <v>57</v>
      </c>
      <c r="D22" s="132" t="s">
        <v>58</v>
      </c>
      <c r="E22" s="133">
        <v>78.6</v>
      </c>
      <c r="F22" s="133">
        <v>0</v>
      </c>
      <c r="G22" s="133">
        <v>1</v>
      </c>
      <c r="H22" s="133">
        <v>78</v>
      </c>
      <c r="I22" s="133">
        <v>3</v>
      </c>
      <c r="J22" s="134">
        <f t="shared" si="0"/>
        <v>31.44</v>
      </c>
      <c r="K22" s="134">
        <f t="shared" si="1"/>
        <v>46.8</v>
      </c>
      <c r="L22" s="134">
        <f t="shared" si="2"/>
        <v>78.24</v>
      </c>
      <c r="M22" s="130">
        <v>3</v>
      </c>
      <c r="N22" s="130"/>
    </row>
    <row r="23" s="123" customFormat="1" spans="1:14">
      <c r="A23" s="135" t="s">
        <v>56</v>
      </c>
      <c r="B23" s="136"/>
      <c r="C23" s="131" t="s">
        <v>59</v>
      </c>
      <c r="D23" s="132" t="s">
        <v>60</v>
      </c>
      <c r="E23" s="137">
        <v>78</v>
      </c>
      <c r="F23" s="137">
        <v>0</v>
      </c>
      <c r="G23" s="137">
        <v>2</v>
      </c>
      <c r="H23" s="137">
        <v>83.4</v>
      </c>
      <c r="I23" s="137">
        <v>1</v>
      </c>
      <c r="J23" s="138">
        <f t="shared" si="0"/>
        <v>31.2</v>
      </c>
      <c r="K23" s="138">
        <f t="shared" si="1"/>
        <v>50.04</v>
      </c>
      <c r="L23" s="134">
        <f t="shared" si="2"/>
        <v>81.24</v>
      </c>
      <c r="M23" s="130">
        <v>1</v>
      </c>
      <c r="N23" s="130" t="s">
        <v>20</v>
      </c>
    </row>
    <row r="24" s="123" customFormat="1" spans="1:14">
      <c r="A24" s="139" t="s">
        <v>56</v>
      </c>
      <c r="B24" s="130"/>
      <c r="C24" s="131" t="s">
        <v>61</v>
      </c>
      <c r="D24" s="132" t="s">
        <v>62</v>
      </c>
      <c r="E24" s="133">
        <v>74.47</v>
      </c>
      <c r="F24" s="133">
        <v>0</v>
      </c>
      <c r="G24" s="133">
        <v>3</v>
      </c>
      <c r="H24" s="133">
        <v>82</v>
      </c>
      <c r="I24" s="133">
        <v>2</v>
      </c>
      <c r="J24" s="134">
        <f t="shared" si="0"/>
        <v>29.788</v>
      </c>
      <c r="K24" s="134">
        <f t="shared" si="1"/>
        <v>49.2</v>
      </c>
      <c r="L24" s="134">
        <f t="shared" si="2"/>
        <v>78.988</v>
      </c>
      <c r="M24" s="130">
        <v>2</v>
      </c>
      <c r="N24" s="130"/>
    </row>
  </sheetData>
  <mergeCells count="18">
    <mergeCell ref="A1:N1"/>
    <mergeCell ref="J2:L2"/>
    <mergeCell ref="A2:A3"/>
    <mergeCell ref="B2:B3"/>
    <mergeCell ref="B4:B9"/>
    <mergeCell ref="B10:B12"/>
    <mergeCell ref="B13:B15"/>
    <mergeCell ref="B16:B21"/>
    <mergeCell ref="B22:B24"/>
    <mergeCell ref="C2:C3"/>
    <mergeCell ref="D2:D3"/>
    <mergeCell ref="E2:E3"/>
    <mergeCell ref="F2:F3"/>
    <mergeCell ref="G2:G3"/>
    <mergeCell ref="H2:H3"/>
    <mergeCell ref="I2:I3"/>
    <mergeCell ref="M2:M3"/>
    <mergeCell ref="N2:N3"/>
  </mergeCells>
  <pageMargins left="0.511805555555556" right="0.236111111111111"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J27" sqref="J27"/>
    </sheetView>
  </sheetViews>
  <sheetFormatPr defaultColWidth="9" defaultRowHeight="14.4"/>
  <cols>
    <col min="3" max="4" width="17.1111111111111" customWidth="1"/>
    <col min="5" max="5" width="10.4444444444444" customWidth="1"/>
    <col min="6" max="6" width="5.55555555555556" customWidth="1"/>
    <col min="7" max="7" width="6.22222222222222" customWidth="1"/>
    <col min="8" max="8" width="10.6666666666667" customWidth="1"/>
    <col min="9" max="9" width="6.44444444444444" customWidth="1"/>
    <col min="10" max="11" width="11.8888888888889" style="6" customWidth="1"/>
    <col min="13" max="13" width="8.33333333333333" customWidth="1"/>
    <col min="14" max="14" width="14.1111111111111" customWidth="1"/>
  </cols>
  <sheetData>
    <row r="1" spans="1:14">
      <c r="A1" s="7" t="s">
        <v>1</v>
      </c>
      <c r="B1" s="8" t="s">
        <v>2</v>
      </c>
      <c r="C1" s="8" t="s">
        <v>3</v>
      </c>
      <c r="D1" s="8" t="s">
        <v>4</v>
      </c>
      <c r="E1" s="7" t="s">
        <v>5</v>
      </c>
      <c r="F1" s="7" t="s">
        <v>6</v>
      </c>
      <c r="G1" s="7" t="s">
        <v>7</v>
      </c>
      <c r="H1" s="7" t="s">
        <v>8</v>
      </c>
      <c r="I1" s="7" t="s">
        <v>7</v>
      </c>
      <c r="J1" s="7" t="s">
        <v>9</v>
      </c>
      <c r="K1" s="7"/>
      <c r="L1" s="7"/>
      <c r="M1" s="7" t="s">
        <v>10</v>
      </c>
      <c r="N1" s="7" t="s">
        <v>11</v>
      </c>
    </row>
    <row r="2" spans="1:14">
      <c r="A2" s="7"/>
      <c r="B2" s="7"/>
      <c r="C2" s="8"/>
      <c r="D2" s="8"/>
      <c r="E2" s="7"/>
      <c r="F2" s="7"/>
      <c r="G2" s="7"/>
      <c r="H2" s="7"/>
      <c r="I2" s="7"/>
      <c r="J2" s="9" t="s">
        <v>12</v>
      </c>
      <c r="K2" s="9" t="s">
        <v>13</v>
      </c>
      <c r="L2" s="10" t="s">
        <v>14</v>
      </c>
      <c r="M2" s="7"/>
      <c r="N2" s="7"/>
    </row>
    <row r="3" s="1" customFormat="1" spans="1:14">
      <c r="A3" s="11" t="s">
        <v>15</v>
      </c>
      <c r="B3" s="12">
        <v>2</v>
      </c>
      <c r="C3" s="13" t="s">
        <v>16</v>
      </c>
      <c r="D3" s="14" t="s">
        <v>17</v>
      </c>
      <c r="E3" s="15">
        <v>59.67</v>
      </c>
      <c r="F3" s="15">
        <v>0</v>
      </c>
      <c r="G3" s="15">
        <v>1</v>
      </c>
      <c r="H3" s="15">
        <v>78.4</v>
      </c>
      <c r="I3" s="15">
        <v>5</v>
      </c>
      <c r="J3" s="16">
        <f t="shared" ref="J3:J10" si="0">E3*0.4</f>
        <v>23.868</v>
      </c>
      <c r="K3" s="16">
        <f t="shared" ref="K3:K10" si="1">H3*0.6</f>
        <v>47.04</v>
      </c>
      <c r="L3" s="16">
        <f t="shared" ref="L3:L10" si="2">SUM(J3:K3)</f>
        <v>70.908</v>
      </c>
      <c r="M3" s="17">
        <v>3</v>
      </c>
      <c r="N3" s="18"/>
    </row>
    <row r="4" s="1" customFormat="1" spans="1:14">
      <c r="A4" s="19" t="s">
        <v>15</v>
      </c>
      <c r="B4" s="20"/>
      <c r="C4" s="21" t="s">
        <v>18</v>
      </c>
      <c r="D4" s="22" t="s">
        <v>19</v>
      </c>
      <c r="E4" s="1">
        <v>56.73</v>
      </c>
      <c r="F4" s="1">
        <v>0</v>
      </c>
      <c r="G4" s="1">
        <v>2</v>
      </c>
      <c r="H4" s="1">
        <v>81</v>
      </c>
      <c r="I4" s="1">
        <v>2</v>
      </c>
      <c r="J4" s="23">
        <f t="shared" si="0"/>
        <v>22.692</v>
      </c>
      <c r="K4" s="23">
        <f t="shared" si="1"/>
        <v>48.6</v>
      </c>
      <c r="L4" s="23">
        <f t="shared" si="2"/>
        <v>71.292</v>
      </c>
      <c r="M4" s="24">
        <v>2</v>
      </c>
      <c r="N4" s="25" t="s">
        <v>20</v>
      </c>
    </row>
    <row r="5" s="1" customFormat="1" spans="1:14">
      <c r="A5" s="19" t="s">
        <v>15</v>
      </c>
      <c r="B5" s="20"/>
      <c r="C5" s="21" t="s">
        <v>21</v>
      </c>
      <c r="D5" s="22" t="s">
        <v>63</v>
      </c>
      <c r="E5" s="1">
        <v>56.47</v>
      </c>
      <c r="F5" s="1">
        <v>0</v>
      </c>
      <c r="G5" s="1">
        <v>3</v>
      </c>
      <c r="H5" s="1">
        <v>83.2</v>
      </c>
      <c r="I5" s="1">
        <v>1</v>
      </c>
      <c r="J5" s="23">
        <f t="shared" si="0"/>
        <v>22.588</v>
      </c>
      <c r="K5" s="23">
        <f t="shared" si="1"/>
        <v>49.92</v>
      </c>
      <c r="L5" s="23">
        <f t="shared" si="2"/>
        <v>72.508</v>
      </c>
      <c r="M5" s="24">
        <v>1</v>
      </c>
      <c r="N5" s="25" t="s">
        <v>20</v>
      </c>
    </row>
    <row r="6" s="1" customFormat="1" spans="1:14">
      <c r="A6" s="19" t="s">
        <v>15</v>
      </c>
      <c r="B6" s="20"/>
      <c r="C6" s="21" t="s">
        <v>23</v>
      </c>
      <c r="D6" s="22" t="s">
        <v>24</v>
      </c>
      <c r="E6" s="1">
        <v>53.47</v>
      </c>
      <c r="F6" s="1">
        <v>0</v>
      </c>
      <c r="G6" s="1">
        <v>4</v>
      </c>
      <c r="H6" s="1">
        <v>78.8</v>
      </c>
      <c r="I6" s="1">
        <v>3</v>
      </c>
      <c r="J6" s="23">
        <f t="shared" si="0"/>
        <v>21.388</v>
      </c>
      <c r="K6" s="23">
        <f t="shared" si="1"/>
        <v>47.28</v>
      </c>
      <c r="L6" s="23">
        <f t="shared" si="2"/>
        <v>68.668</v>
      </c>
      <c r="M6" s="26">
        <v>4</v>
      </c>
      <c r="N6" s="25"/>
    </row>
    <row r="7" s="1" customFormat="1" spans="1:14">
      <c r="A7" s="19" t="s">
        <v>15</v>
      </c>
      <c r="B7" s="20"/>
      <c r="C7" s="21" t="s">
        <v>25</v>
      </c>
      <c r="D7" s="22" t="s">
        <v>64</v>
      </c>
      <c r="E7" s="1">
        <v>45.73</v>
      </c>
      <c r="F7" s="1">
        <v>0</v>
      </c>
      <c r="G7" s="1">
        <v>5</v>
      </c>
      <c r="H7" s="1">
        <v>73.2</v>
      </c>
      <c r="I7" s="1">
        <v>6</v>
      </c>
      <c r="J7" s="23">
        <f t="shared" si="0"/>
        <v>18.292</v>
      </c>
      <c r="K7" s="23">
        <f t="shared" si="1"/>
        <v>43.92</v>
      </c>
      <c r="L7" s="23">
        <f t="shared" si="2"/>
        <v>62.212</v>
      </c>
      <c r="M7" s="26">
        <v>6</v>
      </c>
      <c r="N7" s="25"/>
    </row>
    <row r="8" s="1" customFormat="1" spans="1:14">
      <c r="A8" s="19" t="s">
        <v>15</v>
      </c>
      <c r="B8" s="27"/>
      <c r="C8" s="21" t="s">
        <v>27</v>
      </c>
      <c r="D8" s="22" t="s">
        <v>65</v>
      </c>
      <c r="E8" s="28">
        <v>45</v>
      </c>
      <c r="F8" s="28">
        <v>0</v>
      </c>
      <c r="G8" s="28">
        <v>6</v>
      </c>
      <c r="H8" s="28">
        <v>78.6</v>
      </c>
      <c r="I8" s="28">
        <v>4</v>
      </c>
      <c r="J8" s="29">
        <f t="shared" si="0"/>
        <v>18</v>
      </c>
      <c r="K8" s="29">
        <f t="shared" si="1"/>
        <v>47.16</v>
      </c>
      <c r="L8" s="29">
        <f t="shared" si="2"/>
        <v>65.16</v>
      </c>
      <c r="M8" s="30">
        <v>5</v>
      </c>
      <c r="N8" s="25"/>
    </row>
    <row r="9" s="2" customFormat="1" spans="1:14">
      <c r="A9" s="31" t="s">
        <v>29</v>
      </c>
      <c r="B9" s="32">
        <v>1</v>
      </c>
      <c r="C9" s="33" t="s">
        <v>30</v>
      </c>
      <c r="D9" s="34" t="s">
        <v>31</v>
      </c>
      <c r="E9" s="35">
        <v>63.13</v>
      </c>
      <c r="F9" s="35">
        <v>0</v>
      </c>
      <c r="G9" s="35">
        <v>1</v>
      </c>
      <c r="H9" s="35">
        <v>80.4</v>
      </c>
      <c r="I9" s="35">
        <v>2</v>
      </c>
      <c r="J9" s="36">
        <f t="shared" si="0"/>
        <v>25.252</v>
      </c>
      <c r="K9" s="36">
        <f t="shared" si="1"/>
        <v>48.24</v>
      </c>
      <c r="L9" s="37">
        <f t="shared" si="2"/>
        <v>73.492</v>
      </c>
      <c r="M9" s="38">
        <v>2</v>
      </c>
      <c r="N9" s="39"/>
    </row>
    <row r="10" s="2" customFormat="1" spans="1:14">
      <c r="A10" s="40" t="s">
        <v>29</v>
      </c>
      <c r="B10" s="41"/>
      <c r="C10" s="42" t="s">
        <v>32</v>
      </c>
      <c r="D10" s="43" t="s">
        <v>33</v>
      </c>
      <c r="E10" s="2">
        <v>61.47</v>
      </c>
      <c r="F10" s="2">
        <v>0</v>
      </c>
      <c r="G10" s="2">
        <v>2</v>
      </c>
      <c r="H10" s="2">
        <v>75.6</v>
      </c>
      <c r="I10" s="2">
        <v>3</v>
      </c>
      <c r="J10" s="44">
        <f t="shared" si="0"/>
        <v>24.588</v>
      </c>
      <c r="K10" s="44">
        <f t="shared" si="1"/>
        <v>45.36</v>
      </c>
      <c r="L10" s="45">
        <f t="shared" si="2"/>
        <v>69.948</v>
      </c>
      <c r="M10" s="38">
        <v>3</v>
      </c>
      <c r="N10" s="39"/>
    </row>
    <row r="11" s="2" customFormat="1" spans="1:14">
      <c r="A11" s="46" t="s">
        <v>29</v>
      </c>
      <c r="B11" s="47"/>
      <c r="C11" s="48" t="s">
        <v>34</v>
      </c>
      <c r="D11" s="49" t="s">
        <v>35</v>
      </c>
      <c r="E11" s="50">
        <v>58.33</v>
      </c>
      <c r="F11" s="50">
        <v>0</v>
      </c>
      <c r="G11" s="50">
        <v>4</v>
      </c>
      <c r="H11" s="50">
        <v>85.58</v>
      </c>
      <c r="I11" s="50">
        <v>1</v>
      </c>
      <c r="J11" s="51">
        <f t="shared" ref="J11:J23" si="3">E11*0.4</f>
        <v>23.332</v>
      </c>
      <c r="K11" s="51">
        <f t="shared" ref="K11:K23" si="4">H11*0.6</f>
        <v>51.348</v>
      </c>
      <c r="L11" s="52">
        <f t="shared" ref="L11:L23" si="5">SUM(J11:K11)</f>
        <v>74.68</v>
      </c>
      <c r="M11" s="53">
        <v>1</v>
      </c>
      <c r="N11" s="39" t="s">
        <v>20</v>
      </c>
    </row>
    <row r="12" s="3" customFormat="1" spans="1:14">
      <c r="A12" s="54" t="s">
        <v>36</v>
      </c>
      <c r="B12" s="55">
        <v>1</v>
      </c>
      <c r="C12" s="56" t="s">
        <v>37</v>
      </c>
      <c r="D12" s="57" t="s">
        <v>38</v>
      </c>
      <c r="E12" s="58">
        <v>72.6</v>
      </c>
      <c r="F12" s="58">
        <v>0</v>
      </c>
      <c r="G12" s="58">
        <v>1</v>
      </c>
      <c r="H12" s="58">
        <v>74.4</v>
      </c>
      <c r="I12" s="58">
        <v>3</v>
      </c>
      <c r="J12" s="59">
        <f t="shared" si="3"/>
        <v>29.04</v>
      </c>
      <c r="K12" s="59">
        <f t="shared" si="4"/>
        <v>44.64</v>
      </c>
      <c r="L12" s="60">
        <f t="shared" si="5"/>
        <v>73.68</v>
      </c>
      <c r="M12" s="61">
        <v>3</v>
      </c>
      <c r="N12" s="62"/>
    </row>
    <row r="13" s="3" customFormat="1" spans="1:14">
      <c r="A13" s="63" t="s">
        <v>36</v>
      </c>
      <c r="B13" s="64"/>
      <c r="C13" s="65" t="s">
        <v>39</v>
      </c>
      <c r="D13" s="66" t="s">
        <v>40</v>
      </c>
      <c r="E13" s="3">
        <v>69.47</v>
      </c>
      <c r="F13" s="3">
        <v>0</v>
      </c>
      <c r="G13" s="3">
        <v>2</v>
      </c>
      <c r="H13" s="3">
        <v>80</v>
      </c>
      <c r="I13" s="3">
        <v>1</v>
      </c>
      <c r="J13" s="67">
        <f t="shared" si="3"/>
        <v>27.788</v>
      </c>
      <c r="K13" s="67">
        <f t="shared" si="4"/>
        <v>48</v>
      </c>
      <c r="L13" s="68">
        <f t="shared" si="5"/>
        <v>75.788</v>
      </c>
      <c r="M13" s="24">
        <v>1</v>
      </c>
      <c r="N13" s="62" t="s">
        <v>20</v>
      </c>
    </row>
    <row r="14" s="3" customFormat="1" spans="1:14">
      <c r="A14" s="69" t="s">
        <v>36</v>
      </c>
      <c r="B14" s="70"/>
      <c r="C14" s="71" t="s">
        <v>41</v>
      </c>
      <c r="D14" s="72" t="s">
        <v>42</v>
      </c>
      <c r="E14" s="73">
        <v>69.4</v>
      </c>
      <c r="F14" s="73">
        <v>0</v>
      </c>
      <c r="G14" s="73">
        <v>3</v>
      </c>
      <c r="H14" s="73">
        <v>78.2</v>
      </c>
      <c r="I14" s="73">
        <v>2</v>
      </c>
      <c r="J14" s="74">
        <f t="shared" si="3"/>
        <v>27.76</v>
      </c>
      <c r="K14" s="74">
        <f t="shared" si="4"/>
        <v>46.92</v>
      </c>
      <c r="L14" s="75">
        <f t="shared" si="5"/>
        <v>74.68</v>
      </c>
      <c r="M14" s="61">
        <v>2</v>
      </c>
      <c r="N14" s="62"/>
    </row>
    <row r="15" s="4" customFormat="1" spans="1:14">
      <c r="A15" s="76" t="s">
        <v>43</v>
      </c>
      <c r="B15" s="77">
        <v>2</v>
      </c>
      <c r="C15" s="78" t="s">
        <v>44</v>
      </c>
      <c r="D15" s="79" t="s">
        <v>45</v>
      </c>
      <c r="E15" s="80">
        <v>74.73</v>
      </c>
      <c r="F15" s="80">
        <v>0</v>
      </c>
      <c r="G15" s="80">
        <v>1</v>
      </c>
      <c r="H15" s="80">
        <v>84.7</v>
      </c>
      <c r="I15" s="80">
        <v>1</v>
      </c>
      <c r="J15" s="81">
        <f t="shared" si="3"/>
        <v>29.892</v>
      </c>
      <c r="K15" s="81">
        <f t="shared" si="4"/>
        <v>50.82</v>
      </c>
      <c r="L15" s="82">
        <f t="shared" si="5"/>
        <v>80.712</v>
      </c>
      <c r="M15" s="83">
        <v>1</v>
      </c>
      <c r="N15" s="84" t="s">
        <v>20</v>
      </c>
    </row>
    <row r="16" s="4" customFormat="1" spans="1:14">
      <c r="A16" s="85" t="s">
        <v>43</v>
      </c>
      <c r="B16" s="86"/>
      <c r="C16" s="87" t="s">
        <v>46</v>
      </c>
      <c r="D16" s="88" t="s">
        <v>47</v>
      </c>
      <c r="E16" s="4">
        <v>73.13</v>
      </c>
      <c r="F16" s="4">
        <v>0</v>
      </c>
      <c r="G16" s="4">
        <v>2</v>
      </c>
      <c r="H16" s="4">
        <v>80.22</v>
      </c>
      <c r="I16" s="4">
        <v>3</v>
      </c>
      <c r="J16" s="89">
        <f t="shared" si="3"/>
        <v>29.252</v>
      </c>
      <c r="K16" s="89">
        <f t="shared" si="4"/>
        <v>48.132</v>
      </c>
      <c r="L16" s="90">
        <f t="shared" si="5"/>
        <v>77.384</v>
      </c>
      <c r="M16" s="24">
        <v>2</v>
      </c>
      <c r="N16" s="84" t="s">
        <v>20</v>
      </c>
    </row>
    <row r="17" s="4" customFormat="1" spans="1:14">
      <c r="A17" s="85" t="s">
        <v>43</v>
      </c>
      <c r="B17" s="86"/>
      <c r="C17" s="87" t="s">
        <v>48</v>
      </c>
      <c r="D17" s="88" t="s">
        <v>49</v>
      </c>
      <c r="E17" s="4">
        <v>71.2</v>
      </c>
      <c r="F17" s="4">
        <v>0</v>
      </c>
      <c r="G17" s="4">
        <v>3</v>
      </c>
      <c r="H17" s="4">
        <v>75.7</v>
      </c>
      <c r="I17" s="4">
        <v>5</v>
      </c>
      <c r="J17" s="89">
        <f t="shared" si="3"/>
        <v>28.48</v>
      </c>
      <c r="K17" s="89">
        <f t="shared" si="4"/>
        <v>45.42</v>
      </c>
      <c r="L17" s="90">
        <f t="shared" si="5"/>
        <v>73.9</v>
      </c>
      <c r="M17" s="91">
        <v>4</v>
      </c>
      <c r="N17" s="84"/>
    </row>
    <row r="18" s="4" customFormat="1" spans="1:14">
      <c r="A18" s="85" t="s">
        <v>43</v>
      </c>
      <c r="B18" s="86"/>
      <c r="C18" s="87" t="s">
        <v>50</v>
      </c>
      <c r="D18" s="88" t="s">
        <v>51</v>
      </c>
      <c r="E18" s="4">
        <v>70.87</v>
      </c>
      <c r="F18" s="4">
        <v>0</v>
      </c>
      <c r="G18" s="4">
        <v>4</v>
      </c>
      <c r="H18" s="4">
        <v>73.92</v>
      </c>
      <c r="I18" s="4">
        <v>6</v>
      </c>
      <c r="J18" s="89">
        <f t="shared" si="3"/>
        <v>28.348</v>
      </c>
      <c r="K18" s="89">
        <f t="shared" si="4"/>
        <v>44.352</v>
      </c>
      <c r="L18" s="90">
        <f t="shared" si="5"/>
        <v>72.7</v>
      </c>
      <c r="M18" s="91">
        <v>6</v>
      </c>
      <c r="N18" s="84"/>
    </row>
    <row r="19" s="4" customFormat="1" spans="1:14">
      <c r="A19" s="85" t="s">
        <v>43</v>
      </c>
      <c r="B19" s="86"/>
      <c r="C19" s="87" t="s">
        <v>52</v>
      </c>
      <c r="D19" s="88" t="s">
        <v>53</v>
      </c>
      <c r="E19" s="4">
        <v>70</v>
      </c>
      <c r="F19" s="4">
        <v>0</v>
      </c>
      <c r="G19" s="4">
        <v>5</v>
      </c>
      <c r="H19" s="4">
        <v>81.92</v>
      </c>
      <c r="I19" s="4">
        <v>2</v>
      </c>
      <c r="J19" s="89">
        <f t="shared" si="3"/>
        <v>28</v>
      </c>
      <c r="K19" s="89">
        <f t="shared" si="4"/>
        <v>49.152</v>
      </c>
      <c r="L19" s="90">
        <f t="shared" si="5"/>
        <v>77.152</v>
      </c>
      <c r="M19" s="91">
        <v>3</v>
      </c>
      <c r="N19" s="84"/>
    </row>
    <row r="20" s="4" customFormat="1" spans="1:14">
      <c r="A20" s="92" t="s">
        <v>43</v>
      </c>
      <c r="B20" s="93"/>
      <c r="C20" s="94" t="s">
        <v>54</v>
      </c>
      <c r="D20" s="95" t="s">
        <v>55</v>
      </c>
      <c r="E20" s="96">
        <v>68.33</v>
      </c>
      <c r="F20" s="96">
        <v>0</v>
      </c>
      <c r="G20" s="96">
        <v>6</v>
      </c>
      <c r="H20" s="96">
        <v>76</v>
      </c>
      <c r="I20" s="96">
        <v>4</v>
      </c>
      <c r="J20" s="97">
        <f t="shared" si="3"/>
        <v>27.332</v>
      </c>
      <c r="K20" s="97">
        <f t="shared" si="4"/>
        <v>45.6</v>
      </c>
      <c r="L20" s="98">
        <f t="shared" si="5"/>
        <v>72.932</v>
      </c>
      <c r="M20" s="99">
        <v>5</v>
      </c>
      <c r="N20" s="84"/>
    </row>
    <row r="21" s="5" customFormat="1" spans="1:14">
      <c r="A21" s="100" t="s">
        <v>56</v>
      </c>
      <c r="B21" s="101">
        <v>1</v>
      </c>
      <c r="C21" s="102" t="s">
        <v>57</v>
      </c>
      <c r="D21" s="103" t="s">
        <v>58</v>
      </c>
      <c r="E21" s="104">
        <v>78.6</v>
      </c>
      <c r="F21" s="104">
        <v>0</v>
      </c>
      <c r="G21" s="104">
        <v>1</v>
      </c>
      <c r="H21" s="104">
        <v>78</v>
      </c>
      <c r="I21" s="104">
        <v>3</v>
      </c>
      <c r="J21" s="105">
        <f t="shared" si="3"/>
        <v>31.44</v>
      </c>
      <c r="K21" s="105">
        <f t="shared" si="4"/>
        <v>46.8</v>
      </c>
      <c r="L21" s="106">
        <f t="shared" si="5"/>
        <v>78.24</v>
      </c>
      <c r="M21" s="107">
        <v>3</v>
      </c>
      <c r="N21" s="108"/>
    </row>
    <row r="22" s="5" customFormat="1" spans="1:14">
      <c r="A22" s="109" t="s">
        <v>56</v>
      </c>
      <c r="B22" s="110"/>
      <c r="C22" s="111" t="s">
        <v>59</v>
      </c>
      <c r="D22" s="112" t="s">
        <v>60</v>
      </c>
      <c r="E22" s="5">
        <v>78</v>
      </c>
      <c r="F22" s="5">
        <v>0</v>
      </c>
      <c r="G22" s="5">
        <v>2</v>
      </c>
      <c r="H22" s="5">
        <v>83.4</v>
      </c>
      <c r="I22" s="5">
        <v>1</v>
      </c>
      <c r="J22" s="113">
        <f t="shared" si="3"/>
        <v>31.2</v>
      </c>
      <c r="K22" s="113">
        <f t="shared" si="4"/>
        <v>50.04</v>
      </c>
      <c r="L22" s="114">
        <f t="shared" si="5"/>
        <v>81.24</v>
      </c>
      <c r="M22" s="24">
        <v>1</v>
      </c>
      <c r="N22" s="108" t="s">
        <v>20</v>
      </c>
    </row>
    <row r="23" s="5" customFormat="1" spans="1:14">
      <c r="A23" s="115" t="s">
        <v>56</v>
      </c>
      <c r="B23" s="116"/>
      <c r="C23" s="117" t="s">
        <v>61</v>
      </c>
      <c r="D23" s="118" t="s">
        <v>62</v>
      </c>
      <c r="E23" s="119">
        <v>74.47</v>
      </c>
      <c r="F23" s="119">
        <v>0</v>
      </c>
      <c r="G23" s="119">
        <v>3</v>
      </c>
      <c r="H23" s="119">
        <v>82</v>
      </c>
      <c r="I23" s="119">
        <v>2</v>
      </c>
      <c r="J23" s="120">
        <f t="shared" si="3"/>
        <v>29.788</v>
      </c>
      <c r="K23" s="120">
        <f t="shared" si="4"/>
        <v>49.2</v>
      </c>
      <c r="L23" s="121">
        <f t="shared" si="5"/>
        <v>78.988</v>
      </c>
      <c r="M23" s="53">
        <v>2</v>
      </c>
      <c r="N23" s="122"/>
    </row>
  </sheetData>
  <mergeCells count="17">
    <mergeCell ref="J1:L1"/>
    <mergeCell ref="A1:A2"/>
    <mergeCell ref="B1:B2"/>
    <mergeCell ref="B3:B8"/>
    <mergeCell ref="B9:B11"/>
    <mergeCell ref="B12:B14"/>
    <mergeCell ref="B15:B20"/>
    <mergeCell ref="B21:B23"/>
    <mergeCell ref="C1:C2"/>
    <mergeCell ref="D1:D2"/>
    <mergeCell ref="E1:E2"/>
    <mergeCell ref="F1:F2"/>
    <mergeCell ref="G1:G2"/>
    <mergeCell ref="H1:H2"/>
    <mergeCell ref="I1:I2"/>
    <mergeCell ref="M1:M2"/>
    <mergeCell ref="N1:N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Sheet4</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一只Leo</cp:lastModifiedBy>
  <dcterms:created xsi:type="dcterms:W3CDTF">2026-06-28T06:38:00Z</dcterms:created>
  <dcterms:modified xsi:type="dcterms:W3CDTF">2026-06-29T03:30:40Z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F1292676333A4F93ABC5501072E7B7BE_13</vt:lpwstr>
  </property>
</Properties>
</file>